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3430DE1-B8AD-447B-A3C0-392AD8BB0DA4}"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<sst xmlns="http://schemas.openxmlformats.org/spreadsheetml/2006/main" count="17409" uniqueCount="3096">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</sst>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1" sqref="G41:I41"/>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1269</v>
      </c>
      <c r="B10" s="172"/>
      <c r="C10" s="172"/>
      <c r="D10" s="169" t="str">
        <f>VLOOKUP(A10,'Listado Total'!B6:R586,7,0)</f>
        <v>Técnico/a 1</v>
      </c>
      <c r="E10" s="169"/>
      <c r="F10" s="169"/>
      <c r="G10" s="169" t="str">
        <f>VLOOKUP(A10,'Listado Total'!B6:R586,2,0)</f>
        <v>Jefe de Proyecto (RUPE) Iniciativas eFidelius y Renovación Tecnologica de Salas de Vistas en 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46.4" customHeight="1" thickTop="1" thickBot="1">
      <c r="A17" s="146" t="str">
        <f>VLOOKUP(A10,'Listado Total'!B6:R586,17,0)</f>
        <v>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QWvKCcAIpJTewbzCeyriYzQ+EG/5XYfb1J4IqzddFBpK9UcVvMZxVY/kzxKQD3S+rRns3BXD4krpQm1jlGpZ5Q==" saltValue="CWA+/xZZvHgs8IWZ7XK9Q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2022-07-27T08:05:05Z</dcterms:modified>
</cp:coreProperties>
</file>